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8075" windowHeight="9720"/>
  </bookViews>
  <sheets>
    <sheet name="Sand" sheetId="1" r:id="rId1"/>
    <sheet name="Sheet2" sheetId="2" r:id="rId2"/>
    <sheet name="Sheet3" sheetId="3" r:id="rId3"/>
  </sheets>
  <calcPr calcId="125725"/>
</workbook>
</file>

<file path=xl/calcChain.xml><?xml version="1.0" encoding="utf-8"?>
<calcChain xmlns="http://schemas.openxmlformats.org/spreadsheetml/2006/main">
  <c r="Q5" i="1"/>
  <c r="Q6"/>
  <c r="Q7"/>
  <c r="Q8"/>
  <c r="Q9"/>
  <c r="Q10"/>
  <c r="Q11"/>
  <c r="Q12"/>
  <c r="Q13"/>
  <c r="Q14"/>
  <c r="Q15"/>
  <c r="Q16"/>
  <c r="Q17"/>
  <c r="Q18"/>
  <c r="Q19"/>
  <c r="Q20"/>
  <c r="Q21"/>
  <c r="Q22"/>
  <c r="Q23"/>
  <c r="Q24"/>
  <c r="Q25"/>
  <c r="Q4"/>
  <c r="P5" l="1"/>
  <c r="P6"/>
  <c r="P7"/>
  <c r="P8"/>
  <c r="P9"/>
  <c r="P10"/>
  <c r="P11"/>
  <c r="P12"/>
  <c r="P13"/>
  <c r="P14"/>
  <c r="P15"/>
  <c r="P16"/>
  <c r="P17"/>
  <c r="P18"/>
  <c r="P19"/>
  <c r="P20"/>
  <c r="P21"/>
  <c r="P22"/>
  <c r="P23"/>
  <c r="P24"/>
  <c r="P25"/>
  <c r="P4"/>
  <c r="O25"/>
  <c r="K25"/>
  <c r="H25"/>
  <c r="G25"/>
  <c r="O24"/>
  <c r="K24"/>
  <c r="H24"/>
  <c r="G24"/>
  <c r="O23"/>
  <c r="K23"/>
  <c r="H23"/>
  <c r="G23"/>
  <c r="O22"/>
  <c r="K22"/>
  <c r="H22"/>
  <c r="G22"/>
  <c r="O21"/>
  <c r="K21"/>
  <c r="H21"/>
  <c r="G21"/>
  <c r="O20"/>
  <c r="K20"/>
  <c r="H20"/>
  <c r="G20"/>
  <c r="O19"/>
  <c r="K19"/>
  <c r="H19"/>
  <c r="G19"/>
  <c r="O18"/>
  <c r="K18"/>
  <c r="H18"/>
  <c r="G18"/>
  <c r="O17"/>
  <c r="K17"/>
  <c r="H17"/>
  <c r="G17"/>
  <c r="O16"/>
  <c r="K16"/>
  <c r="H16"/>
  <c r="G16"/>
  <c r="O15"/>
  <c r="K15"/>
  <c r="H15"/>
  <c r="G15"/>
  <c r="O14"/>
  <c r="K14"/>
  <c r="H14"/>
  <c r="G14"/>
  <c r="O13"/>
  <c r="K13"/>
  <c r="H13"/>
  <c r="G13"/>
  <c r="O12"/>
  <c r="K12"/>
  <c r="H12"/>
  <c r="G12"/>
  <c r="O11"/>
  <c r="K11"/>
  <c r="H11"/>
  <c r="G11"/>
  <c r="O10"/>
  <c r="K10"/>
  <c r="H10"/>
  <c r="G10"/>
  <c r="O9"/>
  <c r="K9"/>
  <c r="H9"/>
  <c r="G9"/>
  <c r="O8"/>
  <c r="K8"/>
  <c r="H8"/>
  <c r="G8"/>
  <c r="O7"/>
  <c r="K7"/>
  <c r="H7"/>
  <c r="G7"/>
  <c r="O6"/>
  <c r="K6"/>
  <c r="H6"/>
  <c r="G6"/>
  <c r="O5"/>
  <c r="K5"/>
  <c r="H5"/>
  <c r="G5"/>
  <c r="O4"/>
  <c r="K4"/>
  <c r="H4"/>
  <c r="G4"/>
</calcChain>
</file>

<file path=xl/sharedStrings.xml><?xml version="1.0" encoding="utf-8"?>
<sst xmlns="http://schemas.openxmlformats.org/spreadsheetml/2006/main" count="47" uniqueCount="30">
  <si>
    <t>No Sample</t>
    <phoneticPr fontId="0" type="noConversion"/>
  </si>
  <si>
    <t xml:space="preserve">Sample (103-105 deg C)  </t>
    <phoneticPr fontId="0" type="noConversion"/>
  </si>
  <si>
    <t>Sample (550 deg C)</t>
  </si>
  <si>
    <t>GRAD CYL</t>
    <phoneticPr fontId="0" type="noConversion"/>
  </si>
  <si>
    <t>Sample ID</t>
    <phoneticPr fontId="0" type="noConversion"/>
  </si>
  <si>
    <t>850 or 63</t>
  </si>
  <si>
    <t>Beaker #</t>
    <phoneticPr fontId="0" type="noConversion"/>
  </si>
  <si>
    <t>weight 1</t>
  </si>
  <si>
    <t>weight 2</t>
  </si>
  <si>
    <t>Diff</t>
  </si>
  <si>
    <t>AVG WT</t>
  </si>
  <si>
    <t>Diff</t>
    <phoneticPr fontId="0" type="noConversion"/>
  </si>
  <si>
    <t xml:space="preserve">AVG wt </t>
  </si>
  <si>
    <t>weight  2</t>
  </si>
  <si>
    <t>Sand Weight</t>
  </si>
  <si>
    <t>g</t>
  </si>
  <si>
    <t>4932_0-1</t>
  </si>
  <si>
    <t>4932_1-2</t>
  </si>
  <si>
    <t>4932_2-3</t>
  </si>
  <si>
    <t>4932_3-4</t>
  </si>
  <si>
    <t>132**some smp spilled while bagging**</t>
  </si>
  <si>
    <t>4932_4-5</t>
  </si>
  <si>
    <t>4932_5-6</t>
  </si>
  <si>
    <t>135 **Label burned off in muffle**</t>
  </si>
  <si>
    <t>4932_6-7</t>
  </si>
  <si>
    <t>4932_7-8</t>
  </si>
  <si>
    <t>139**Label burned off in muffle**</t>
  </si>
  <si>
    <t>4932_8-9</t>
  </si>
  <si>
    <t>4932_9-10</t>
  </si>
  <si>
    <t>4932_10-12</t>
  </si>
</sst>
</file>

<file path=xl/styles.xml><?xml version="1.0" encoding="utf-8"?>
<styleSheet xmlns="http://schemas.openxmlformats.org/spreadsheetml/2006/main">
  <numFmts count="1">
    <numFmt numFmtId="164" formatCode="0.0000"/>
  </numFmts>
  <fonts count="3">
    <font>
      <sz val="11"/>
      <color theme="1"/>
      <name val="Calibri"/>
      <family val="2"/>
      <scheme val="minor"/>
    </font>
    <font>
      <b/>
      <sz val="11"/>
      <color theme="1"/>
      <name val="Calibri"/>
      <family val="2"/>
      <scheme val="minor"/>
    </font>
    <font>
      <b/>
      <sz val="10"/>
      <name val="Verdana"/>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9">
    <xf numFmtId="0" fontId="0" fillId="0" borderId="0" xfId="0"/>
    <xf numFmtId="0" fontId="0" fillId="0" borderId="0" xfId="0" applyBorder="1"/>
    <xf numFmtId="0" fontId="2" fillId="0" borderId="1" xfId="0" applyFont="1" applyBorder="1"/>
    <xf numFmtId="0" fontId="0" fillId="0" borderId="2" xfId="0" applyBorder="1"/>
    <xf numFmtId="0" fontId="2" fillId="0" borderId="0" xfId="0" applyFont="1" applyBorder="1"/>
    <xf numFmtId="0" fontId="2" fillId="0" borderId="2" xfId="0" applyFont="1" applyBorder="1"/>
    <xf numFmtId="0" fontId="2" fillId="0" borderId="0" xfId="0" applyFont="1"/>
    <xf numFmtId="164" fontId="1" fillId="0" borderId="0" xfId="0" applyNumberFormat="1" applyFont="1"/>
    <xf numFmtId="0" fontId="0" fillId="0" borderId="1" xfId="0" applyBorder="1"/>
    <xf numFmtId="0" fontId="0" fillId="0" borderId="0" xfId="0" applyFill="1" applyBorder="1"/>
    <xf numFmtId="164" fontId="0" fillId="2" borderId="1" xfId="0" applyNumberFormat="1" applyFill="1" applyBorder="1"/>
    <xf numFmtId="164" fontId="0" fillId="2" borderId="0" xfId="0" applyNumberFormat="1" applyFill="1"/>
    <xf numFmtId="164" fontId="0" fillId="2" borderId="2" xfId="0" applyNumberFormat="1" applyFill="1" applyBorder="1"/>
    <xf numFmtId="164" fontId="0" fillId="0" borderId="0" xfId="0" applyNumberFormat="1"/>
    <xf numFmtId="164" fontId="0" fillId="0" borderId="2" xfId="0" applyNumberFormat="1" applyBorder="1"/>
    <xf numFmtId="164" fontId="0" fillId="0" borderId="0" xfId="0" applyNumberFormat="1" applyFill="1"/>
    <xf numFmtId="0" fontId="0" fillId="3" borderId="0" xfId="0" applyFill="1"/>
    <xf numFmtId="0" fontId="2" fillId="0" borderId="0" xfId="0" applyFont="1" applyBorder="1" applyAlignment="1">
      <alignment horizontal="center"/>
    </xf>
    <xf numFmtId="0" fontId="2" fillId="0" borderId="2" xfId="0" applyFont="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11</xdr:col>
      <xdr:colOff>390525</xdr:colOff>
      <xdr:row>33</xdr:row>
      <xdr:rowOff>47625</xdr:rowOff>
    </xdr:to>
    <xdr:sp macro="" textlink="">
      <xdr:nvSpPr>
        <xdr:cNvPr id="2" name="TextBox 1"/>
        <xdr:cNvSpPr txBox="1"/>
      </xdr:nvSpPr>
      <xdr:spPr>
        <a:xfrm>
          <a:off x="609600" y="4953000"/>
          <a:ext cx="8667750" cy="13811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a:t>
          </a:r>
        </a:p>
        <a:p>
          <a:r>
            <a:rPr lang="en-US" sz="1100"/>
            <a:t>The</a:t>
          </a:r>
          <a:r>
            <a:rPr lang="en-US" sz="1100" baseline="0"/>
            <a:t> analytical balance broke  in between weighing samples. Any cells highlighted in green display weights that were taken on our analytical balance. All cells that are not highlighted display weights that were taken on Steve Kuehl's OHAUS Adventurer Pro analytical balance in the lab downstairs.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Q25"/>
  <sheetViews>
    <sheetView tabSelected="1" topLeftCell="C1" workbookViewId="0">
      <selection activeCell="O26" sqref="O26"/>
    </sheetView>
  </sheetViews>
  <sheetFormatPr defaultRowHeight="15"/>
  <cols>
    <col min="4" max="4" width="37" bestFit="1" customWidth="1"/>
    <col min="5" max="5" width="12.28515625" bestFit="1" customWidth="1"/>
    <col min="6" max="6" width="10.140625" bestFit="1" customWidth="1"/>
    <col min="9" max="9" width="9.85546875" customWidth="1"/>
    <col min="13" max="13" width="10.140625" bestFit="1" customWidth="1"/>
  </cols>
  <sheetData>
    <row r="1" spans="1:17">
      <c r="B1" s="1"/>
      <c r="C1" s="1"/>
      <c r="D1" s="1"/>
      <c r="E1" s="2" t="s">
        <v>0</v>
      </c>
      <c r="F1" s="1"/>
      <c r="G1" s="1"/>
      <c r="H1" s="3"/>
      <c r="I1" s="4" t="s">
        <v>1</v>
      </c>
      <c r="J1" s="4"/>
      <c r="K1" s="4"/>
      <c r="L1" s="5"/>
      <c r="M1" s="17" t="s">
        <v>2</v>
      </c>
      <c r="N1" s="17"/>
      <c r="O1" s="17"/>
      <c r="P1" s="18"/>
    </row>
    <row r="2" spans="1:17">
      <c r="A2" s="6" t="s">
        <v>3</v>
      </c>
      <c r="B2" s="4" t="s">
        <v>4</v>
      </c>
      <c r="C2" s="4" t="s">
        <v>5</v>
      </c>
      <c r="D2" s="4" t="s">
        <v>6</v>
      </c>
      <c r="E2" s="2" t="s">
        <v>7</v>
      </c>
      <c r="F2" s="4" t="s">
        <v>8</v>
      </c>
      <c r="G2" s="4" t="s">
        <v>9</v>
      </c>
      <c r="H2" s="5" t="s">
        <v>10</v>
      </c>
      <c r="I2" s="4" t="s">
        <v>7</v>
      </c>
      <c r="J2" s="4" t="s">
        <v>8</v>
      </c>
      <c r="K2" s="4" t="s">
        <v>11</v>
      </c>
      <c r="L2" s="5" t="s">
        <v>12</v>
      </c>
      <c r="M2" s="4" t="s">
        <v>7</v>
      </c>
      <c r="N2" s="4" t="s">
        <v>13</v>
      </c>
      <c r="O2" s="4" t="s">
        <v>11</v>
      </c>
      <c r="P2" s="5" t="s">
        <v>10</v>
      </c>
      <c r="Q2" s="7" t="s">
        <v>14</v>
      </c>
    </row>
    <row r="3" spans="1:17">
      <c r="E3" s="8" t="s">
        <v>15</v>
      </c>
      <c r="F3" t="s">
        <v>15</v>
      </c>
      <c r="G3" t="s">
        <v>15</v>
      </c>
      <c r="H3" s="3" t="s">
        <v>15</v>
      </c>
      <c r="I3" s="9" t="s">
        <v>15</v>
      </c>
      <c r="J3" s="9" t="s">
        <v>15</v>
      </c>
      <c r="K3" s="9" t="s">
        <v>15</v>
      </c>
      <c r="L3" s="3" t="s">
        <v>15</v>
      </c>
      <c r="M3" s="9" t="s">
        <v>15</v>
      </c>
      <c r="N3" s="9" t="s">
        <v>15</v>
      </c>
      <c r="O3" s="9" t="s">
        <v>15</v>
      </c>
      <c r="P3" s="3" t="s">
        <v>15</v>
      </c>
      <c r="Q3" s="9" t="s">
        <v>15</v>
      </c>
    </row>
    <row r="4" spans="1:17">
      <c r="A4">
        <v>1</v>
      </c>
      <c r="B4" t="s">
        <v>16</v>
      </c>
      <c r="C4">
        <v>850</v>
      </c>
      <c r="D4">
        <v>125</v>
      </c>
      <c r="E4" s="10">
        <v>30.975100000000001</v>
      </c>
      <c r="F4" s="11">
        <v>30.9756</v>
      </c>
      <c r="G4" s="11">
        <f>E4-F4</f>
        <v>-4.9999999999883471E-4</v>
      </c>
      <c r="H4" s="12">
        <f>AVERAGE(E4,F4)</f>
        <v>30.975349999999999</v>
      </c>
      <c r="I4" s="11">
        <v>30.976800000000001</v>
      </c>
      <c r="J4" s="11">
        <v>30.976600000000001</v>
      </c>
      <c r="K4" s="11">
        <f>I4-J4</f>
        <v>1.9999999999953388E-4</v>
      </c>
      <c r="L4" s="12"/>
      <c r="M4" s="11">
        <v>30.975999999999999</v>
      </c>
      <c r="N4" s="11">
        <v>30.976400000000002</v>
      </c>
      <c r="O4" s="13">
        <f>M4-N4</f>
        <v>-4.0000000000262048E-4</v>
      </c>
      <c r="P4" s="14">
        <f>AVERAGE(M4,N4)</f>
        <v>30.976199999999999</v>
      </c>
      <c r="Q4" s="13">
        <f>P4-H4</f>
        <v>8.4999999999979536E-4</v>
      </c>
    </row>
    <row r="5" spans="1:17">
      <c r="C5">
        <v>63</v>
      </c>
      <c r="D5">
        <v>126</v>
      </c>
      <c r="E5" s="10">
        <v>31.7151</v>
      </c>
      <c r="F5" s="11">
        <v>31.715299999999999</v>
      </c>
      <c r="G5" s="11">
        <f t="shared" ref="G5:G25" si="0">E5-F5</f>
        <v>-1.9999999999953388E-4</v>
      </c>
      <c r="H5" s="12">
        <f t="shared" ref="H5:H25" si="1">AVERAGE(E5,F5)</f>
        <v>31.715199999999999</v>
      </c>
      <c r="I5" s="11">
        <v>32.669400000000003</v>
      </c>
      <c r="J5" s="11">
        <v>32.669800000000002</v>
      </c>
      <c r="K5" s="11">
        <f t="shared" ref="K5:K25" si="2">I5-J5</f>
        <v>-3.9999999999906777E-4</v>
      </c>
      <c r="L5" s="12"/>
      <c r="M5" s="11">
        <v>32.640700000000002</v>
      </c>
      <c r="N5" s="15">
        <v>32.640599999999999</v>
      </c>
      <c r="O5" s="13">
        <f t="shared" ref="O5:O25" si="3">M5-N5</f>
        <v>1.0000000000331966E-4</v>
      </c>
      <c r="P5" s="14">
        <f t="shared" ref="P5:P25" si="4">AVERAGE(M5,N5)</f>
        <v>32.640650000000001</v>
      </c>
      <c r="Q5" s="13">
        <f t="shared" ref="Q5:Q25" si="5">P5-H5</f>
        <v>0.92545000000000144</v>
      </c>
    </row>
    <row r="6" spans="1:17">
      <c r="A6">
        <v>2</v>
      </c>
      <c r="B6" t="s">
        <v>17</v>
      </c>
      <c r="C6">
        <v>850</v>
      </c>
      <c r="D6">
        <v>127</v>
      </c>
      <c r="E6" s="10">
        <v>29.179099999999998</v>
      </c>
      <c r="F6" s="11">
        <v>29.178999999999998</v>
      </c>
      <c r="G6" s="11">
        <f t="shared" si="0"/>
        <v>9.9999999999766942E-5</v>
      </c>
      <c r="H6" s="12">
        <f t="shared" si="1"/>
        <v>29.179049999999997</v>
      </c>
      <c r="I6" s="11">
        <v>29.195799999999998</v>
      </c>
      <c r="J6" s="11">
        <v>29.195900000000002</v>
      </c>
      <c r="K6" s="11">
        <f t="shared" si="2"/>
        <v>-1.0000000000331966E-4</v>
      </c>
      <c r="L6" s="12"/>
      <c r="M6" s="15">
        <v>29.191700000000001</v>
      </c>
      <c r="N6" s="15">
        <v>29.1921</v>
      </c>
      <c r="O6" s="13">
        <f t="shared" si="3"/>
        <v>-3.9999999999906777E-4</v>
      </c>
      <c r="P6" s="14">
        <f t="shared" si="4"/>
        <v>29.1919</v>
      </c>
      <c r="Q6" s="13">
        <f t="shared" si="5"/>
        <v>1.2850000000003803E-2</v>
      </c>
    </row>
    <row r="7" spans="1:17">
      <c r="C7">
        <v>63</v>
      </c>
      <c r="D7">
        <v>128</v>
      </c>
      <c r="E7" s="10">
        <v>30.245899999999999</v>
      </c>
      <c r="F7" s="11">
        <v>30.2455</v>
      </c>
      <c r="G7" s="11">
        <f t="shared" si="0"/>
        <v>3.9999999999906777E-4</v>
      </c>
      <c r="H7" s="12">
        <f t="shared" si="1"/>
        <v>30.245699999999999</v>
      </c>
      <c r="I7" s="11">
        <v>31.796299999999999</v>
      </c>
      <c r="J7" s="11">
        <v>31.796600000000002</v>
      </c>
      <c r="K7" s="11">
        <f t="shared" si="2"/>
        <v>-3.0000000000285354E-4</v>
      </c>
      <c r="L7" s="12"/>
      <c r="M7" s="15">
        <v>31.764399999999998</v>
      </c>
      <c r="N7" s="15">
        <v>31.764399999999998</v>
      </c>
      <c r="O7" s="13">
        <f t="shared" si="3"/>
        <v>0</v>
      </c>
      <c r="P7" s="14">
        <f t="shared" si="4"/>
        <v>31.764399999999998</v>
      </c>
      <c r="Q7" s="13">
        <f t="shared" si="5"/>
        <v>1.5186999999999991</v>
      </c>
    </row>
    <row r="8" spans="1:17">
      <c r="A8">
        <v>3</v>
      </c>
      <c r="B8" t="s">
        <v>18</v>
      </c>
      <c r="C8">
        <v>850</v>
      </c>
      <c r="D8">
        <v>129</v>
      </c>
      <c r="E8" s="10">
        <v>31.211500000000001</v>
      </c>
      <c r="F8" s="11">
        <v>31.211600000000001</v>
      </c>
      <c r="G8" s="11">
        <f t="shared" si="0"/>
        <v>-9.9999999999766942E-5</v>
      </c>
      <c r="H8" s="12">
        <f t="shared" si="1"/>
        <v>31.211550000000003</v>
      </c>
      <c r="I8" s="11">
        <v>31.249300000000002</v>
      </c>
      <c r="J8" s="11">
        <v>31.249500000000001</v>
      </c>
      <c r="K8" s="11">
        <f t="shared" si="2"/>
        <v>-1.9999999999953388E-4</v>
      </c>
      <c r="L8" s="12"/>
      <c r="M8" s="11">
        <v>31.247699999999998</v>
      </c>
      <c r="N8" s="11">
        <v>31.247699999999998</v>
      </c>
      <c r="O8" s="13">
        <f t="shared" si="3"/>
        <v>0</v>
      </c>
      <c r="P8" s="14">
        <f t="shared" si="4"/>
        <v>31.247699999999998</v>
      </c>
      <c r="Q8" s="13">
        <f t="shared" si="5"/>
        <v>3.6149999999995686E-2</v>
      </c>
    </row>
    <row r="9" spans="1:17">
      <c r="C9">
        <v>63</v>
      </c>
      <c r="D9">
        <v>130</v>
      </c>
      <c r="E9" s="10">
        <v>29.7285</v>
      </c>
      <c r="F9" s="11">
        <v>29.7285</v>
      </c>
      <c r="G9" s="11">
        <f t="shared" si="0"/>
        <v>0</v>
      </c>
      <c r="H9" s="12">
        <f t="shared" si="1"/>
        <v>29.7285</v>
      </c>
      <c r="I9" s="11">
        <v>31.028700000000001</v>
      </c>
      <c r="J9" s="11">
        <v>31.029</v>
      </c>
      <c r="K9" s="11">
        <f t="shared" si="2"/>
        <v>-2.9999999999930083E-4</v>
      </c>
      <c r="L9" s="12"/>
      <c r="M9" s="11">
        <v>30.9941</v>
      </c>
      <c r="N9" s="15">
        <v>30.994499999999999</v>
      </c>
      <c r="O9" s="13">
        <f t="shared" si="3"/>
        <v>-3.9999999999906777E-4</v>
      </c>
      <c r="P9" s="14">
        <f t="shared" si="4"/>
        <v>30.994299999999999</v>
      </c>
      <c r="Q9" s="13">
        <f t="shared" si="5"/>
        <v>1.2657999999999987</v>
      </c>
    </row>
    <row r="10" spans="1:17">
      <c r="A10">
        <v>4</v>
      </c>
      <c r="B10" t="s">
        <v>19</v>
      </c>
      <c r="C10">
        <v>850</v>
      </c>
      <c r="D10">
        <v>131</v>
      </c>
      <c r="E10" s="10">
        <v>32.006</v>
      </c>
      <c r="F10" s="11">
        <v>32.005699999999997</v>
      </c>
      <c r="G10" s="11">
        <f t="shared" si="0"/>
        <v>3.0000000000285354E-4</v>
      </c>
      <c r="H10" s="12">
        <f t="shared" si="1"/>
        <v>32.005849999999995</v>
      </c>
      <c r="I10" s="11">
        <v>32.024900000000002</v>
      </c>
      <c r="J10" s="11">
        <v>32.024799999999999</v>
      </c>
      <c r="K10" s="11">
        <f t="shared" si="2"/>
        <v>1.0000000000331966E-4</v>
      </c>
      <c r="L10" s="12"/>
      <c r="M10" s="11">
        <v>32.024799999999999</v>
      </c>
      <c r="N10" s="11">
        <v>32.0246</v>
      </c>
      <c r="O10" s="13">
        <f t="shared" si="3"/>
        <v>1.9999999999953388E-4</v>
      </c>
      <c r="P10" s="14">
        <f t="shared" si="4"/>
        <v>32.024699999999996</v>
      </c>
      <c r="Q10" s="13">
        <f t="shared" si="5"/>
        <v>1.8850000000000477E-2</v>
      </c>
    </row>
    <row r="11" spans="1:17">
      <c r="C11">
        <v>63</v>
      </c>
      <c r="D11" t="s">
        <v>20</v>
      </c>
      <c r="E11" s="10">
        <v>29.099499999999999</v>
      </c>
      <c r="F11" s="11">
        <v>29.099299999999999</v>
      </c>
      <c r="G11" s="11">
        <f t="shared" si="0"/>
        <v>1.9999999999953388E-4</v>
      </c>
      <c r="H11" s="12">
        <f t="shared" si="1"/>
        <v>29.099399999999999</v>
      </c>
      <c r="I11" s="11">
        <v>30.706</v>
      </c>
      <c r="J11" s="11">
        <v>30.706099999999999</v>
      </c>
      <c r="K11" s="11">
        <f t="shared" si="2"/>
        <v>-9.9999999999766942E-5</v>
      </c>
      <c r="L11" s="12"/>
      <c r="M11" s="11">
        <v>30.668099999999999</v>
      </c>
      <c r="N11" s="15">
        <v>30.668399999999998</v>
      </c>
      <c r="O11" s="13">
        <f t="shared" si="3"/>
        <v>-2.9999999999930083E-4</v>
      </c>
      <c r="P11" s="14">
        <f t="shared" si="4"/>
        <v>30.66825</v>
      </c>
      <c r="Q11" s="13">
        <f t="shared" si="5"/>
        <v>1.5688500000000012</v>
      </c>
    </row>
    <row r="12" spans="1:17">
      <c r="A12">
        <v>5</v>
      </c>
      <c r="B12" t="s">
        <v>21</v>
      </c>
      <c r="C12">
        <v>850</v>
      </c>
      <c r="D12">
        <v>133</v>
      </c>
      <c r="E12" s="10">
        <v>32.315100000000001</v>
      </c>
      <c r="F12" s="11">
        <v>32.315100000000001</v>
      </c>
      <c r="G12" s="11">
        <f t="shared" si="0"/>
        <v>0</v>
      </c>
      <c r="H12" s="12">
        <f t="shared" si="1"/>
        <v>32.315100000000001</v>
      </c>
      <c r="I12" s="11">
        <v>32.3262</v>
      </c>
      <c r="J12" s="11">
        <v>32.3262</v>
      </c>
      <c r="K12" s="11">
        <f t="shared" si="2"/>
        <v>0</v>
      </c>
      <c r="L12" s="12"/>
      <c r="M12" s="13">
        <v>32.323</v>
      </c>
      <c r="N12" s="13">
        <v>32.322699999999998</v>
      </c>
      <c r="O12" s="13">
        <f t="shared" si="3"/>
        <v>3.0000000000285354E-4</v>
      </c>
      <c r="P12" s="14">
        <f t="shared" si="4"/>
        <v>32.322850000000003</v>
      </c>
      <c r="Q12" s="13">
        <f t="shared" si="5"/>
        <v>7.7500000000014779E-3</v>
      </c>
    </row>
    <row r="13" spans="1:17">
      <c r="C13">
        <v>63</v>
      </c>
      <c r="D13">
        <v>134</v>
      </c>
      <c r="E13" s="10">
        <v>31.116</v>
      </c>
      <c r="F13" s="11">
        <v>31.1157</v>
      </c>
      <c r="G13" s="11">
        <f t="shared" si="0"/>
        <v>2.9999999999930083E-4</v>
      </c>
      <c r="H13" s="12">
        <f t="shared" si="1"/>
        <v>31.115850000000002</v>
      </c>
      <c r="I13" s="11">
        <v>32.904699999999998</v>
      </c>
      <c r="J13" s="11">
        <v>32.904499999999999</v>
      </c>
      <c r="K13" s="11">
        <f t="shared" si="2"/>
        <v>1.9999999999953388E-4</v>
      </c>
      <c r="L13" s="12"/>
      <c r="M13" s="11">
        <v>32.8643</v>
      </c>
      <c r="N13" s="15">
        <v>32.864100000000001</v>
      </c>
      <c r="O13" s="13">
        <f t="shared" si="3"/>
        <v>1.9999999999953388E-4</v>
      </c>
      <c r="P13" s="14">
        <f t="shared" si="4"/>
        <v>32.864199999999997</v>
      </c>
      <c r="Q13" s="13">
        <f t="shared" si="5"/>
        <v>1.748349999999995</v>
      </c>
    </row>
    <row r="14" spans="1:17">
      <c r="A14">
        <v>6</v>
      </c>
      <c r="B14" t="s">
        <v>22</v>
      </c>
      <c r="C14">
        <v>850</v>
      </c>
      <c r="D14" s="16" t="s">
        <v>23</v>
      </c>
      <c r="E14" s="10">
        <v>29.6692</v>
      </c>
      <c r="F14" s="11">
        <v>29.6693</v>
      </c>
      <c r="G14" s="11">
        <f t="shared" si="0"/>
        <v>-9.9999999999766942E-5</v>
      </c>
      <c r="H14" s="12">
        <f t="shared" si="1"/>
        <v>29.669249999999998</v>
      </c>
      <c r="I14" s="11">
        <v>29.676500000000001</v>
      </c>
      <c r="J14" s="11">
        <v>29.6768</v>
      </c>
      <c r="K14" s="11">
        <f t="shared" si="2"/>
        <v>-2.9999999999930083E-4</v>
      </c>
      <c r="L14" s="12"/>
      <c r="M14" s="11">
        <v>29.676600000000001</v>
      </c>
      <c r="N14" s="11">
        <v>29.676500000000001</v>
      </c>
      <c r="O14" s="13">
        <f t="shared" si="3"/>
        <v>9.9999999999766942E-5</v>
      </c>
      <c r="P14" s="14">
        <f t="shared" si="4"/>
        <v>29.676549999999999</v>
      </c>
      <c r="Q14" s="13">
        <f t="shared" si="5"/>
        <v>7.3000000000007503E-3</v>
      </c>
    </row>
    <row r="15" spans="1:17">
      <c r="C15">
        <v>63</v>
      </c>
      <c r="D15">
        <v>136</v>
      </c>
      <c r="E15" s="10">
        <v>30.137699999999999</v>
      </c>
      <c r="F15" s="11">
        <v>30.137599999999999</v>
      </c>
      <c r="G15" s="11">
        <f t="shared" si="0"/>
        <v>9.9999999999766942E-5</v>
      </c>
      <c r="H15" s="12">
        <f t="shared" si="1"/>
        <v>30.137650000000001</v>
      </c>
      <c r="I15" s="11">
        <v>32.170900000000003</v>
      </c>
      <c r="J15" s="11">
        <v>32.171100000000003</v>
      </c>
      <c r="K15" s="11">
        <f t="shared" si="2"/>
        <v>-1.9999999999953388E-4</v>
      </c>
      <c r="L15" s="12"/>
      <c r="M15" s="11">
        <v>32.138100000000001</v>
      </c>
      <c r="N15" s="15">
        <v>32.138100000000001</v>
      </c>
      <c r="O15" s="13">
        <f t="shared" si="3"/>
        <v>0</v>
      </c>
      <c r="P15" s="14">
        <f t="shared" si="4"/>
        <v>32.138100000000001</v>
      </c>
      <c r="Q15" s="13">
        <f t="shared" si="5"/>
        <v>2.0004500000000007</v>
      </c>
    </row>
    <row r="16" spans="1:17">
      <c r="A16">
        <v>7</v>
      </c>
      <c r="B16" t="s">
        <v>24</v>
      </c>
      <c r="C16">
        <v>850</v>
      </c>
      <c r="D16">
        <v>137</v>
      </c>
      <c r="E16" s="10">
        <v>32.091200000000001</v>
      </c>
      <c r="F16" s="11">
        <v>32.091099999999997</v>
      </c>
      <c r="G16" s="11">
        <f t="shared" si="0"/>
        <v>1.0000000000331966E-4</v>
      </c>
      <c r="H16" s="12">
        <f t="shared" si="1"/>
        <v>32.091149999999999</v>
      </c>
      <c r="I16" s="11">
        <v>32.1387</v>
      </c>
      <c r="J16" s="11">
        <v>32.138800000000003</v>
      </c>
      <c r="K16" s="11">
        <f t="shared" si="2"/>
        <v>-1.0000000000331966E-4</v>
      </c>
      <c r="L16" s="12"/>
      <c r="M16" s="15">
        <v>32.134799999999998</v>
      </c>
      <c r="N16" s="15">
        <v>32.134500000000003</v>
      </c>
      <c r="O16" s="13">
        <f t="shared" si="3"/>
        <v>2.9999999999574811E-4</v>
      </c>
      <c r="P16" s="14">
        <f t="shared" si="4"/>
        <v>32.134650000000001</v>
      </c>
      <c r="Q16" s="13">
        <f t="shared" si="5"/>
        <v>4.3500000000001648E-2</v>
      </c>
    </row>
    <row r="17" spans="1:17">
      <c r="C17">
        <v>63</v>
      </c>
      <c r="D17">
        <v>138</v>
      </c>
      <c r="E17" s="10">
        <v>31.5806</v>
      </c>
      <c r="F17" s="11">
        <v>31.580200000000001</v>
      </c>
      <c r="G17" s="11">
        <f t="shared" si="0"/>
        <v>3.9999999999906777E-4</v>
      </c>
      <c r="H17" s="12">
        <f t="shared" si="1"/>
        <v>31.580400000000001</v>
      </c>
      <c r="I17" s="11">
        <v>34.519799999999996</v>
      </c>
      <c r="J17" s="11">
        <v>34.519399999999997</v>
      </c>
      <c r="K17" s="11">
        <f t="shared" si="2"/>
        <v>3.9999999999906777E-4</v>
      </c>
      <c r="L17" s="12"/>
      <c r="M17" s="15">
        <v>34.474400000000003</v>
      </c>
      <c r="N17" s="15">
        <v>34.4741</v>
      </c>
      <c r="O17" s="13">
        <f t="shared" si="3"/>
        <v>3.0000000000285354E-4</v>
      </c>
      <c r="P17" s="14">
        <f t="shared" si="4"/>
        <v>34.474249999999998</v>
      </c>
      <c r="Q17" s="13">
        <f t="shared" si="5"/>
        <v>2.8938499999999969</v>
      </c>
    </row>
    <row r="18" spans="1:17">
      <c r="A18">
        <v>8</v>
      </c>
      <c r="B18" t="s">
        <v>25</v>
      </c>
      <c r="C18">
        <v>850</v>
      </c>
      <c r="D18" s="16" t="s">
        <v>26</v>
      </c>
      <c r="E18" s="10">
        <v>29.209299999999999</v>
      </c>
      <c r="F18" s="11">
        <v>29.2089</v>
      </c>
      <c r="G18" s="11">
        <f t="shared" si="0"/>
        <v>3.9999999999906777E-4</v>
      </c>
      <c r="H18" s="12">
        <f t="shared" si="1"/>
        <v>29.209099999999999</v>
      </c>
      <c r="I18" s="11">
        <v>29.3126</v>
      </c>
      <c r="J18" s="11">
        <v>29.312799999999999</v>
      </c>
      <c r="K18" s="11">
        <f t="shared" si="2"/>
        <v>-1.9999999999953388E-4</v>
      </c>
      <c r="L18" s="12"/>
      <c r="M18" s="11">
        <v>29.309200000000001</v>
      </c>
      <c r="N18" s="11">
        <v>29.309000000000001</v>
      </c>
      <c r="O18" s="13">
        <f t="shared" si="3"/>
        <v>1.9999999999953388E-4</v>
      </c>
      <c r="P18" s="14">
        <f t="shared" si="4"/>
        <v>29.309100000000001</v>
      </c>
      <c r="Q18" s="13">
        <f t="shared" si="5"/>
        <v>0.10000000000000142</v>
      </c>
    </row>
    <row r="19" spans="1:17">
      <c r="C19">
        <v>63</v>
      </c>
      <c r="D19">
        <v>140</v>
      </c>
      <c r="E19" s="10">
        <v>31.246600000000001</v>
      </c>
      <c r="F19" s="11">
        <v>31.246700000000001</v>
      </c>
      <c r="G19" s="11">
        <f t="shared" si="0"/>
        <v>-9.9999999999766942E-5</v>
      </c>
      <c r="H19" s="12">
        <f t="shared" si="1"/>
        <v>31.246650000000002</v>
      </c>
      <c r="I19" s="11">
        <v>34.722700000000003</v>
      </c>
      <c r="J19" s="11">
        <v>34.7226</v>
      </c>
      <c r="K19" s="11">
        <f t="shared" si="2"/>
        <v>1.0000000000331966E-4</v>
      </c>
      <c r="L19" s="12"/>
      <c r="M19" s="11">
        <v>34.6584</v>
      </c>
      <c r="N19" s="15">
        <v>34.658799999999999</v>
      </c>
      <c r="O19" s="13">
        <f t="shared" si="3"/>
        <v>-3.9999999999906777E-4</v>
      </c>
      <c r="P19" s="14">
        <f t="shared" si="4"/>
        <v>34.6586</v>
      </c>
      <c r="Q19" s="13">
        <f t="shared" si="5"/>
        <v>3.4119499999999974</v>
      </c>
    </row>
    <row r="20" spans="1:17">
      <c r="A20">
        <v>9</v>
      </c>
      <c r="B20" t="s">
        <v>27</v>
      </c>
      <c r="C20">
        <v>850</v>
      </c>
      <c r="D20">
        <v>141</v>
      </c>
      <c r="E20" s="10">
        <v>32.338000000000001</v>
      </c>
      <c r="F20" s="11">
        <v>32.338099999999997</v>
      </c>
      <c r="G20" s="11">
        <f t="shared" si="0"/>
        <v>-9.9999999996214228E-5</v>
      </c>
      <c r="H20" s="12">
        <f t="shared" si="1"/>
        <v>32.338049999999996</v>
      </c>
      <c r="I20" s="11">
        <v>32.347000000000001</v>
      </c>
      <c r="J20" s="11">
        <v>32.3474</v>
      </c>
      <c r="K20" s="11">
        <f t="shared" si="2"/>
        <v>-3.9999999999906777E-4</v>
      </c>
      <c r="L20" s="12"/>
      <c r="M20" s="11">
        <v>32.346200000000003</v>
      </c>
      <c r="N20" s="11">
        <v>32.346200000000003</v>
      </c>
      <c r="O20" s="13">
        <f t="shared" si="3"/>
        <v>0</v>
      </c>
      <c r="P20" s="14">
        <f t="shared" si="4"/>
        <v>32.346200000000003</v>
      </c>
      <c r="Q20" s="13">
        <f t="shared" si="5"/>
        <v>8.1500000000076511E-3</v>
      </c>
    </row>
    <row r="21" spans="1:17">
      <c r="C21">
        <v>63</v>
      </c>
      <c r="D21">
        <v>142</v>
      </c>
      <c r="E21" s="10">
        <v>29.21</v>
      </c>
      <c r="F21" s="11">
        <v>29.209800000000001</v>
      </c>
      <c r="G21" s="11">
        <f t="shared" si="0"/>
        <v>1.9999999999953388E-4</v>
      </c>
      <c r="H21" s="12">
        <f t="shared" si="1"/>
        <v>29.209900000000001</v>
      </c>
      <c r="I21" s="11">
        <v>32.106499999999997</v>
      </c>
      <c r="J21" s="11">
        <v>32.106099999999998</v>
      </c>
      <c r="K21" s="11">
        <f t="shared" si="2"/>
        <v>3.9999999999906777E-4</v>
      </c>
      <c r="L21" s="12"/>
      <c r="M21" s="15">
        <v>32.067300000000003</v>
      </c>
      <c r="N21" s="15">
        <v>32.067599999999999</v>
      </c>
      <c r="O21" s="13">
        <f t="shared" si="3"/>
        <v>-2.9999999999574811E-4</v>
      </c>
      <c r="P21" s="14">
        <f t="shared" si="4"/>
        <v>32.067450000000001</v>
      </c>
      <c r="Q21" s="13">
        <f t="shared" si="5"/>
        <v>2.8575499999999998</v>
      </c>
    </row>
    <row r="22" spans="1:17">
      <c r="A22">
        <v>10</v>
      </c>
      <c r="B22" t="s">
        <v>28</v>
      </c>
      <c r="C22">
        <v>850</v>
      </c>
      <c r="D22">
        <v>143</v>
      </c>
      <c r="E22" s="10">
        <v>32.534700000000001</v>
      </c>
      <c r="F22" s="11">
        <v>32.534599999999998</v>
      </c>
      <c r="G22" s="11">
        <f t="shared" si="0"/>
        <v>1.0000000000331966E-4</v>
      </c>
      <c r="H22" s="12">
        <f t="shared" si="1"/>
        <v>32.534649999999999</v>
      </c>
      <c r="I22" s="11">
        <v>32.625599999999999</v>
      </c>
      <c r="J22" s="11">
        <v>32.6252</v>
      </c>
      <c r="K22" s="11">
        <f t="shared" si="2"/>
        <v>3.9999999999906777E-4</v>
      </c>
      <c r="L22" s="12"/>
      <c r="M22" s="11">
        <v>32.619599999999998</v>
      </c>
      <c r="N22" s="11">
        <v>32.620100000000001</v>
      </c>
      <c r="O22" s="13">
        <f t="shared" si="3"/>
        <v>-5.0000000000238742E-4</v>
      </c>
      <c r="P22" s="14">
        <f t="shared" si="4"/>
        <v>32.61985</v>
      </c>
      <c r="Q22" s="13">
        <f t="shared" si="5"/>
        <v>8.5200000000000387E-2</v>
      </c>
    </row>
    <row r="23" spans="1:17">
      <c r="C23">
        <v>63</v>
      </c>
      <c r="D23">
        <v>144</v>
      </c>
      <c r="E23" s="10">
        <v>30.886900000000001</v>
      </c>
      <c r="F23" s="11">
        <v>30.8871</v>
      </c>
      <c r="G23" s="11">
        <f t="shared" si="0"/>
        <v>-1.9999999999953388E-4</v>
      </c>
      <c r="H23" s="12">
        <f t="shared" si="1"/>
        <v>30.887</v>
      </c>
      <c r="I23" s="11">
        <v>33.568899999999999</v>
      </c>
      <c r="J23" s="11">
        <v>33.569299999999998</v>
      </c>
      <c r="K23" s="11">
        <f t="shared" si="2"/>
        <v>-3.9999999999906777E-4</v>
      </c>
      <c r="L23" s="12"/>
      <c r="M23" s="15">
        <v>33.5107</v>
      </c>
      <c r="N23" s="15">
        <v>33.510899999999999</v>
      </c>
      <c r="O23" s="13">
        <f t="shared" si="3"/>
        <v>-1.9999999999953388E-4</v>
      </c>
      <c r="P23" s="14">
        <f t="shared" si="4"/>
        <v>33.510800000000003</v>
      </c>
      <c r="Q23" s="13">
        <f t="shared" si="5"/>
        <v>2.6238000000000028</v>
      </c>
    </row>
    <row r="24" spans="1:17">
      <c r="A24">
        <v>11</v>
      </c>
      <c r="B24" t="s">
        <v>29</v>
      </c>
      <c r="C24">
        <v>850</v>
      </c>
      <c r="D24">
        <v>145</v>
      </c>
      <c r="E24" s="10">
        <v>29.305800000000001</v>
      </c>
      <c r="F24" s="11">
        <v>29.305700000000002</v>
      </c>
      <c r="G24" s="11">
        <f t="shared" si="0"/>
        <v>9.9999999999766942E-5</v>
      </c>
      <c r="H24" s="12">
        <f t="shared" si="1"/>
        <v>29.305750000000003</v>
      </c>
      <c r="I24" s="11">
        <v>29.4238</v>
      </c>
      <c r="J24" s="11">
        <v>29.423500000000001</v>
      </c>
      <c r="K24" s="11">
        <f t="shared" si="2"/>
        <v>2.9999999999930083E-4</v>
      </c>
      <c r="L24" s="12"/>
      <c r="M24" s="15">
        <v>29.416499999999999</v>
      </c>
      <c r="N24" s="15">
        <v>29.416899999999998</v>
      </c>
      <c r="O24" s="13">
        <f t="shared" si="3"/>
        <v>-3.9999999999906777E-4</v>
      </c>
      <c r="P24" s="14">
        <f t="shared" si="4"/>
        <v>29.416699999999999</v>
      </c>
      <c r="Q24" s="13">
        <f t="shared" si="5"/>
        <v>0.11094999999999544</v>
      </c>
    </row>
    <row r="25" spans="1:17">
      <c r="C25">
        <v>63</v>
      </c>
      <c r="D25">
        <v>146</v>
      </c>
      <c r="E25" s="10">
        <v>31.4375</v>
      </c>
      <c r="F25" s="11">
        <v>31.4376</v>
      </c>
      <c r="G25" s="11">
        <f t="shared" si="0"/>
        <v>-9.9999999999766942E-5</v>
      </c>
      <c r="H25" s="12">
        <f t="shared" si="1"/>
        <v>31.437550000000002</v>
      </c>
      <c r="I25" s="11">
        <v>33.834899999999998</v>
      </c>
      <c r="J25" s="11">
        <v>33.835000000000001</v>
      </c>
      <c r="K25" s="11">
        <f t="shared" si="2"/>
        <v>-1.0000000000331966E-4</v>
      </c>
      <c r="L25" s="12"/>
      <c r="M25" s="15">
        <v>33.795900000000003</v>
      </c>
      <c r="N25" s="15">
        <v>33.795400000000001</v>
      </c>
      <c r="O25" s="13">
        <f t="shared" si="3"/>
        <v>5.0000000000238742E-4</v>
      </c>
      <c r="P25" s="14">
        <f t="shared" si="4"/>
        <v>33.795650000000002</v>
      </c>
      <c r="Q25" s="13">
        <f t="shared" si="5"/>
        <v>2.3581000000000003</v>
      </c>
    </row>
  </sheetData>
  <mergeCells count="1">
    <mergeCell ref="M1:P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Sand</vt:lpstr>
      <vt:lpstr>Sheet2</vt:lpstr>
      <vt:lpstr>Sheet3</vt:lpstr>
    </vt:vector>
  </TitlesOfParts>
  <Company>Virginia Institute of Marine Science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gracec</dc:creator>
  <cp:lastModifiedBy>gracec</cp:lastModifiedBy>
  <dcterms:created xsi:type="dcterms:W3CDTF">2011-07-22T21:43:22Z</dcterms:created>
  <dcterms:modified xsi:type="dcterms:W3CDTF">2011-07-27T13:39:39Z</dcterms:modified>
</cp:coreProperties>
</file>